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onymous\Documents\PlatformIO\Projects\HUB75-S3\lib\ESP32-HUB75-MatrixPanel-DMA\doc\"/>
    </mc:Choice>
  </mc:AlternateContent>
  <bookViews>
    <workbookView xWindow="0" yWindow="0" windowWidth="28800" windowHeight="12585" tabRatio="500"/>
  </bookViews>
  <sheets>
    <sheet name="Calc" sheetId="1" r:id="rId1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0" i="1" l="1"/>
  <c r="G9" i="1"/>
  <c r="L7" i="1"/>
  <c r="L6" i="1"/>
  <c r="L5" i="1"/>
  <c r="G4" i="1"/>
  <c r="G5" i="1" s="1"/>
  <c r="L8" i="1" l="1"/>
  <c r="L9" i="1" s="1"/>
  <c r="G6" i="1"/>
  <c r="F15" i="1" s="1"/>
</calcChain>
</file>

<file path=xl/comments1.xml><?xml version="1.0" encoding="utf-8"?>
<comments xmlns="http://schemas.openxmlformats.org/spreadsheetml/2006/main">
  <authors>
    <author/>
  </authors>
  <commentList>
    <comment ref="F5" authorId="0" shapeId="0">
      <text>
        <r>
          <rPr>
            <sz val="11"/>
            <color rgb="FF000000"/>
            <rFont val="Arial"/>
            <charset val="204"/>
          </rPr>
          <t xml:space="preserve">Author:
</t>
        </r>
        <r>
          <rPr>
            <sz val="9"/>
            <color rgb="FF000000"/>
            <rFont val="Tahoma"/>
            <charset val="1"/>
          </rPr>
          <t>Not allocated by lib actually, just for the reference</t>
        </r>
      </text>
    </comment>
    <comment ref="F6" authorId="0" shapeId="0">
      <text>
        <r>
          <rPr>
            <sz val="11"/>
            <color rgb="FF000000"/>
            <rFont val="Arial"/>
            <charset val="204"/>
          </rPr>
          <t xml:space="preserve">Author:
</t>
        </r>
        <r>
          <rPr>
            <sz val="9"/>
            <color rgb="FF000000"/>
            <rFont val="Tahoma"/>
            <charset val="1"/>
          </rPr>
          <t xml:space="preserve">This does not includes DMA LL descriptors </t>
        </r>
      </text>
    </comment>
  </commentList>
</comments>
</file>

<file path=xl/sharedStrings.xml><?xml version="1.0" encoding="utf-8"?>
<sst xmlns="http://schemas.openxmlformats.org/spreadsheetml/2006/main" count="42" uniqueCount="38">
  <si>
    <t>ESP32 HUB75 I2S Calculator</t>
  </si>
  <si>
    <t>Pls, enable macro's to calculate RefreshRate and Optimal color depth</t>
  </si>
  <si>
    <t>Input</t>
  </si>
  <si>
    <t>Output</t>
  </si>
  <si>
    <t>variables</t>
  </si>
  <si>
    <t>Module Width</t>
  </si>
  <si>
    <t>px</t>
  </si>
  <si>
    <t>Total pixels</t>
  </si>
  <si>
    <t>pixels</t>
  </si>
  <si>
    <t>i2s_type</t>
  </si>
  <si>
    <t>bit</t>
  </si>
  <si>
    <t>Module Height</t>
  </si>
  <si>
    <t>RGB24 Buffer size</t>
  </si>
  <si>
    <t>bytes</t>
  </si>
  <si>
    <t>pix_per_row</t>
  </si>
  <si>
    <t>Chain length</t>
  </si>
  <si>
    <t>pcs</t>
  </si>
  <si>
    <t>DMA Buffer size</t>
  </si>
  <si>
    <t>rows</t>
  </si>
  <si>
    <t>Colordepth</t>
  </si>
  <si>
    <t>bits</t>
  </si>
  <si>
    <t>LSB2MSB bit</t>
  </si>
  <si>
    <t>psPerClock</t>
  </si>
  <si>
    <t>Min refresh rate</t>
  </si>
  <si>
    <t>Hz</t>
  </si>
  <si>
    <t>RefreshRate</t>
  </si>
  <si>
    <t>nsPerLatch</t>
  </si>
  <si>
    <t>Double buffer</t>
  </si>
  <si>
    <t>true/false</t>
  </si>
  <si>
    <t>Optimal colordepth</t>
  </si>
  <si>
    <t>nsPerRow</t>
  </si>
  <si>
    <t>I2S Clock speed</t>
  </si>
  <si>
    <t>MHz</t>
  </si>
  <si>
    <t>HUB75 Color data transfer rate</t>
  </si>
  <si>
    <t>Mbit/s</t>
  </si>
  <si>
    <t>created by Vortigont</t>
  </si>
  <si>
    <r>
      <t xml:space="preserve">Likely outcome </t>
    </r>
    <r>
      <rPr>
        <sz val="11"/>
        <color rgb="FF000000"/>
        <rFont val="Arial"/>
        <family val="2"/>
      </rPr>
      <t>(enable debugging to confirm!)</t>
    </r>
  </si>
  <si>
    <t>Change values as required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</si>
</sst>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rgb="FF000000"/>
      <name val="Arial"/>
      <charset val="204"/>
    </font>
    <font>
      <sz val="10"/>
      <color rgb="FFFFFFFF"/>
      <name val="Arial"/>
      <charset val="204"/>
    </font>
    <font>
      <b/>
      <sz val="10"/>
      <color rgb="FF000000"/>
      <name val="Arial"/>
      <charset val="204"/>
    </font>
    <font>
      <b/>
      <sz val="10"/>
      <color rgb="FFFFFFFF"/>
      <name val="Arial"/>
      <charset val="204"/>
    </font>
    <font>
      <i/>
      <sz val="10"/>
      <color rgb="FF808080"/>
      <name val="Arial"/>
      <charset val="204"/>
    </font>
    <font>
      <b/>
      <sz val="24"/>
      <color rgb="FF000000"/>
      <name val="Arial"/>
      <charset val="204"/>
    </font>
    <font>
      <u/>
      <sz val="10"/>
      <color rgb="FF0000EE"/>
      <name val="Arial"/>
      <charset val="204"/>
    </font>
    <font>
      <sz val="10"/>
      <color rgb="FFCC0000"/>
      <name val="Arial"/>
      <charset val="204"/>
    </font>
    <font>
      <b/>
      <sz val="14"/>
      <color rgb="FF000000"/>
      <name val="Arial"/>
      <charset val="204"/>
    </font>
    <font>
      <b/>
      <sz val="11"/>
      <color rgb="FF000000"/>
      <name val="Arial"/>
      <charset val="204"/>
    </font>
    <font>
      <sz val="10"/>
      <color rgb="FF000000"/>
      <name val="Times New Roman"/>
      <charset val="204"/>
    </font>
    <font>
      <sz val="9"/>
      <color rgb="FF000000"/>
      <name val="Tahoma"/>
      <charset val="1"/>
    </font>
    <font>
      <sz val="11"/>
      <color rgb="FF000000"/>
      <name val="Arial"/>
      <charset val="204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EEBF7"/>
      </patternFill>
    </fill>
    <fill>
      <patternFill patternType="solid">
        <fgColor rgb="FFCC0000"/>
        <bgColor rgb="FF800000"/>
      </patternFill>
    </fill>
    <fill>
      <patternFill patternType="solid">
        <fgColor rgb="FFD0CECE"/>
        <bgColor rgb="FFDDDDDD"/>
      </patternFill>
    </fill>
    <fill>
      <patternFill patternType="solid">
        <fgColor rgb="FFDEEBF7"/>
        <bgColor rgb="FFDDDDDD"/>
      </patternFill>
    </fill>
    <fill>
      <patternFill patternType="solid">
        <fgColor rgb="FFCCFFFF"/>
        <bgColor rgb="FFCCFFCC"/>
      </patternFill>
    </fill>
    <fill>
      <patternFill patternType="solid">
        <fgColor rgb="FFFFC000"/>
        <bgColor rgb="FF33CCCC"/>
      </patternFill>
    </fill>
    <fill>
      <patternFill patternType="solid">
        <fgColor theme="9" tint="0.39997558519241921"/>
        <bgColor rgb="FFFFFF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rgb="FF33CCCC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2" borderId="0"/>
    <xf numFmtId="0" fontId="1" fillId="3" borderId="0"/>
    <xf numFmtId="0" fontId="2" fillId="4" borderId="0"/>
    <xf numFmtId="0" fontId="2" fillId="0" borderId="0"/>
    <xf numFmtId="0" fontId="3" fillId="5" borderId="0"/>
    <xf numFmtId="0" fontId="4" fillId="0" borderId="0"/>
    <xf numFmtId="0" fontId="5" fillId="0" borderId="0"/>
    <xf numFmtId="0" fontId="6" fillId="0" borderId="0"/>
    <xf numFmtId="0" fontId="12" fillId="0" borderId="0"/>
    <xf numFmtId="0" fontId="12" fillId="0" borderId="0"/>
    <xf numFmtId="0" fontId="7" fillId="0" borderId="0"/>
  </cellStyleXfs>
  <cellXfs count="21">
    <xf numFmtId="0" fontId="0" fillId="0" borderId="0" xfId="0"/>
    <xf numFmtId="0" fontId="8" fillId="0" borderId="0" xfId="0" applyFont="1"/>
    <xf numFmtId="0" fontId="9" fillId="0" borderId="0" xfId="0" applyFont="1"/>
    <xf numFmtId="0" fontId="9" fillId="6" borderId="0" xfId="0" applyFont="1" applyFill="1"/>
    <xf numFmtId="0" fontId="0" fillId="6" borderId="0" xfId="0" applyFill="1"/>
    <xf numFmtId="0" fontId="10" fillId="6" borderId="0" xfId="0" applyFont="1" applyFill="1" applyAlignment="1">
      <alignment wrapText="1"/>
    </xf>
    <xf numFmtId="0" fontId="0" fillId="8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9" fillId="12" borderId="0" xfId="0" applyFont="1" applyFill="1"/>
    <xf numFmtId="0" fontId="9" fillId="10" borderId="6" xfId="0" applyFont="1" applyFill="1" applyBorder="1"/>
    <xf numFmtId="0" fontId="0" fillId="11" borderId="8" xfId="0" applyFill="1" applyBorder="1"/>
    <xf numFmtId="3" fontId="0" fillId="0" borderId="0" xfId="0" applyNumberFormat="1"/>
    <xf numFmtId="0" fontId="0" fillId="0" borderId="0" xfId="0" applyBorder="1" applyProtection="1">
      <protection locked="0"/>
    </xf>
    <xf numFmtId="0" fontId="0" fillId="7" borderId="0" xfId="0" applyFill="1" applyBorder="1" applyProtection="1">
      <protection locked="0"/>
    </xf>
    <xf numFmtId="0" fontId="0" fillId="0" borderId="4" xfId="0" applyBorder="1" applyProtection="1">
      <protection locked="0"/>
    </xf>
    <xf numFmtId="0" fontId="15" fillId="11" borderId="7" xfId="0" applyFont="1" applyFill="1" applyBorder="1"/>
    <xf numFmtId="0" fontId="13" fillId="9" borderId="0" xfId="0" applyFont="1" applyFill="1" applyAlignment="1">
      <alignment horizontal="center"/>
    </xf>
    <xf numFmtId="0" fontId="13" fillId="0" borderId="0" xfId="0" applyFont="1" applyAlignment="1">
      <alignment horizontal="center"/>
    </xf>
  </cellXfs>
  <cellStyles count="12">
    <cellStyle name="Accent 1 5" xfId="1"/>
    <cellStyle name="Accent 2 6" xfId="2"/>
    <cellStyle name="Accent 3 7" xfId="3"/>
    <cellStyle name="Accent 4" xfId="4"/>
    <cellStyle name="Error 8" xfId="5"/>
    <cellStyle name="Footnote 9" xfId="6"/>
    <cellStyle name="Heading (user) 10" xfId="7"/>
    <cellStyle name="Hyperlink 11" xfId="8"/>
    <cellStyle name="Normal" xfId="0" builtinId="0"/>
    <cellStyle name="Status 12" xfId="9"/>
    <cellStyle name="Text 13" xfId="10"/>
    <cellStyle name="Warning 14" xfId="1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EEBF7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7"/>
  <sheetViews>
    <sheetView tabSelected="1" zoomScaleNormal="100" workbookViewId="0"/>
  </sheetViews>
  <sheetFormatPr defaultColWidth="8.625" defaultRowHeight="14.25" x14ac:dyDescent="0.2"/>
  <cols>
    <col min="1" max="1" width="14.5" customWidth="1"/>
    <col min="2" max="2" width="12" customWidth="1"/>
    <col min="3" max="3" width="13" customWidth="1"/>
    <col min="4" max="4" width="4" customWidth="1"/>
    <col min="5" max="5" width="4.5" customWidth="1"/>
    <col min="6" max="6" width="31.625" customWidth="1"/>
    <col min="7" max="7" width="10.375" customWidth="1"/>
    <col min="8" max="8" width="12.125" customWidth="1"/>
    <col min="9" max="13" width="10.75" customWidth="1"/>
  </cols>
  <sheetData>
    <row r="1" spans="1:13" ht="18" x14ac:dyDescent="0.25">
      <c r="A1" s="1" t="s">
        <v>0</v>
      </c>
      <c r="F1" s="2" t="s">
        <v>1</v>
      </c>
    </row>
    <row r="2" spans="1:13" ht="15" thickBot="1" x14ac:dyDescent="0.25"/>
    <row r="3" spans="1:13" ht="15" x14ac:dyDescent="0.25">
      <c r="A3" s="12" t="s">
        <v>2</v>
      </c>
      <c r="B3" s="18" t="s">
        <v>37</v>
      </c>
      <c r="C3" s="13"/>
      <c r="F3" s="11" t="s">
        <v>3</v>
      </c>
      <c r="K3" s="3" t="s">
        <v>4</v>
      </c>
      <c r="L3" s="4"/>
      <c r="M3" s="4"/>
    </row>
    <row r="4" spans="1:13" x14ac:dyDescent="0.2">
      <c r="A4" s="7" t="s">
        <v>5</v>
      </c>
      <c r="B4" s="15">
        <v>64</v>
      </c>
      <c r="C4" s="8" t="s">
        <v>6</v>
      </c>
      <c r="F4" t="s">
        <v>7</v>
      </c>
      <c r="G4" s="14">
        <f>B4*B5*B6</f>
        <v>4096</v>
      </c>
      <c r="H4" t="s">
        <v>8</v>
      </c>
      <c r="K4" s="4" t="s">
        <v>9</v>
      </c>
      <c r="L4" s="4">
        <v>16</v>
      </c>
      <c r="M4" s="4" t="s">
        <v>10</v>
      </c>
    </row>
    <row r="5" spans="1:13" x14ac:dyDescent="0.2">
      <c r="A5" s="7" t="s">
        <v>11</v>
      </c>
      <c r="B5" s="15">
        <v>64</v>
      </c>
      <c r="C5" s="8" t="s">
        <v>6</v>
      </c>
      <c r="F5" t="s">
        <v>12</v>
      </c>
      <c r="G5" s="14">
        <f>G4*3</f>
        <v>12288</v>
      </c>
      <c r="H5" t="s">
        <v>13</v>
      </c>
      <c r="K5" s="4" t="s">
        <v>14</v>
      </c>
      <c r="L5" s="4">
        <f>B4*B6</f>
        <v>64</v>
      </c>
      <c r="M5" s="4"/>
    </row>
    <row r="6" spans="1:13" x14ac:dyDescent="0.2">
      <c r="A6" s="7" t="s">
        <v>15</v>
      </c>
      <c r="B6" s="15">
        <v>1</v>
      </c>
      <c r="C6" s="8" t="s">
        <v>16</v>
      </c>
      <c r="F6" t="s">
        <v>17</v>
      </c>
      <c r="G6" s="14">
        <f>L4/8*L5*B7*L6*(B9+1)</f>
        <v>32768</v>
      </c>
      <c r="H6" t="s">
        <v>13</v>
      </c>
      <c r="K6" s="4" t="s">
        <v>18</v>
      </c>
      <c r="L6" s="4">
        <f>B5/2</f>
        <v>32</v>
      </c>
      <c r="M6" s="4"/>
    </row>
    <row r="7" spans="1:13" x14ac:dyDescent="0.2">
      <c r="A7" s="7" t="s">
        <v>19</v>
      </c>
      <c r="B7" s="16">
        <v>8</v>
      </c>
      <c r="C7" s="8" t="s">
        <v>20</v>
      </c>
      <c r="F7" t="s">
        <v>21</v>
      </c>
      <c r="G7">
        <v>3</v>
      </c>
      <c r="H7" t="s">
        <v>10</v>
      </c>
      <c r="K7" s="5" t="s">
        <v>22</v>
      </c>
      <c r="L7" s="4">
        <f>1000000000000/B10/1000000</f>
        <v>100000</v>
      </c>
      <c r="M7" s="4"/>
    </row>
    <row r="8" spans="1:13" x14ac:dyDescent="0.2">
      <c r="A8" s="7" t="s">
        <v>23</v>
      </c>
      <c r="B8" s="15">
        <v>90</v>
      </c>
      <c r="C8" s="8" t="s">
        <v>24</v>
      </c>
      <c r="F8" t="s">
        <v>25</v>
      </c>
      <c r="G8">
        <v>143.61213235294099</v>
      </c>
      <c r="H8" t="s">
        <v>24</v>
      </c>
      <c r="K8" s="5" t="s">
        <v>26</v>
      </c>
      <c r="L8" s="4">
        <f>L5*L7/1000</f>
        <v>6400</v>
      </c>
      <c r="M8" s="4"/>
    </row>
    <row r="9" spans="1:13" x14ac:dyDescent="0.2">
      <c r="A9" s="7" t="s">
        <v>27</v>
      </c>
      <c r="B9" s="15">
        <v>0</v>
      </c>
      <c r="C9" s="8" t="s">
        <v>28</v>
      </c>
      <c r="F9" t="s">
        <v>29</v>
      </c>
      <c r="G9" s="6">
        <f>B7-G7+1</f>
        <v>6</v>
      </c>
      <c r="K9" s="5" t="s">
        <v>30</v>
      </c>
      <c r="L9" s="4">
        <f>L8*B7</f>
        <v>51200</v>
      </c>
      <c r="M9" s="4"/>
    </row>
    <row r="10" spans="1:13" ht="15" thickBot="1" x14ac:dyDescent="0.25">
      <c r="A10" s="9" t="s">
        <v>31</v>
      </c>
      <c r="B10" s="17">
        <v>10</v>
      </c>
      <c r="C10" s="10" t="s">
        <v>32</v>
      </c>
      <c r="F10" t="s">
        <v>33</v>
      </c>
      <c r="G10">
        <f>6*B10</f>
        <v>60</v>
      </c>
      <c r="H10" t="s">
        <v>34</v>
      </c>
    </row>
    <row r="14" spans="1:13" ht="15" x14ac:dyDescent="0.25">
      <c r="F14" s="19" t="s">
        <v>36</v>
      </c>
      <c r="G14" s="19"/>
      <c r="H14" s="19"/>
    </row>
    <row r="15" spans="1:13" ht="15" x14ac:dyDescent="0.25">
      <c r="F15" s="20" t="str">
        <f>IF(SUM(G5:G6)&gt;180000,"Warning: Not enough RAM for requested input parameters!", "OK: You should be able to display with requested parameters.")</f>
        <v>OK: You should be able to display with requested parameters.</v>
      </c>
      <c r="G15" s="20"/>
      <c r="H15" s="20"/>
    </row>
    <row r="27" spans="1:1" x14ac:dyDescent="0.2">
      <c r="A27" t="s">
        <v>35</v>
      </c>
    </row>
  </sheetData>
  <sheetProtection sheet="1" objects="1" scenarios="1"/>
  <mergeCells count="2">
    <mergeCell ref="F14:H14"/>
    <mergeCell ref="F15:H15"/>
  </mergeCells>
  <dataValidations count="1">
    <dataValidation type="decimal" allowBlank="1" showInputMessage="1" showErrorMessage="1" sqref="B4:B10">
      <formula1>0</formula1>
      <formula2>128</formula2>
    </dataValidation>
  </dataValidations>
  <pageMargins left="0" right="0" top="0.39374999999999999" bottom="0.39374999999999999" header="0.51180555555555496" footer="0.51180555555555496"/>
  <pageSetup firstPageNumber="0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Anonymous</dc:creator>
  <dc:description/>
  <cp:lastModifiedBy>Anonymous</cp:lastModifiedBy>
  <cp:revision>2</cp:revision>
  <dcterms:created xsi:type="dcterms:W3CDTF">2021-02-20T13:44:07Z</dcterms:created>
  <dcterms:modified xsi:type="dcterms:W3CDTF">2022-10-24T11:49:46Z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